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\Downloads\"/>
    </mc:Choice>
  </mc:AlternateContent>
  <bookViews>
    <workbookView xWindow="0" yWindow="0" windowWidth="28800" windowHeight="11400" tabRatio="738"/>
  </bookViews>
  <sheets>
    <sheet name="DUODÉCIMOS RECEBIDOS - 2021" sheetId="15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- 2021'!$A$5:$I$16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5" l="1"/>
  <c r="F18" i="15" l="1"/>
  <c r="G6" i="15"/>
  <c r="H6" i="15" s="1"/>
  <c r="H7" i="15" s="1"/>
  <c r="I6" i="15"/>
  <c r="G7" i="15"/>
  <c r="I7" i="15"/>
  <c r="E18" i="15" l="1"/>
  <c r="D18" i="15"/>
  <c r="I17" i="15"/>
  <c r="G17" i="15"/>
  <c r="I16" i="15"/>
  <c r="G16" i="15"/>
  <c r="I15" i="15"/>
  <c r="G15" i="15"/>
  <c r="I14" i="15"/>
  <c r="G14" i="15"/>
  <c r="I13" i="15"/>
  <c r="G13" i="15"/>
  <c r="I12" i="15"/>
  <c r="G12" i="15"/>
  <c r="I11" i="15"/>
  <c r="G11" i="15"/>
  <c r="I10" i="15"/>
  <c r="G10" i="15"/>
  <c r="I9" i="15"/>
  <c r="G9" i="15"/>
  <c r="I8" i="15"/>
  <c r="G8" i="15"/>
  <c r="G18" i="15" l="1"/>
  <c r="H8" i="15"/>
  <c r="H9" i="15" s="1"/>
  <c r="H10" i="15" s="1"/>
  <c r="H11" i="15" s="1"/>
  <c r="H12" i="15" s="1"/>
  <c r="H13" i="15" s="1"/>
  <c r="H14" i="15" s="1"/>
  <c r="H15" i="15" s="1"/>
  <c r="H16" i="15" s="1"/>
  <c r="H17" i="15" s="1"/>
  <c r="H18" i="15" l="1"/>
  <c r="F18" i="12" l="1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</calcChain>
</file>

<file path=xl/sharedStrings.xml><?xml version="1.0" encoding="utf-8"?>
<sst xmlns="http://schemas.openxmlformats.org/spreadsheetml/2006/main" count="151" uniqueCount="36">
  <si>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</si>
  <si>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</si>
  <si>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</si>
  <si>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</si>
  <si>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</si>
  <si>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</si>
  <si>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</si>
  <si>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</si>
  <si>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</si>
  <si>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</si>
  <si>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</si>
  <si>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</si>
  <si>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</si>
  <si>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</si>
  <si>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</si>
  <si>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</si>
  <si>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</si>
  <si>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</si>
  <si>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</si>
  <si>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</si>
  <si>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</si>
  <si>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</si>
  <si>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</si>
  <si>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</si>
  <si>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</si>
  <si>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sucessivamente)</t>
  </si>
  <si>
    <t>REPASSES MENSAIS RECEBIDOS - 2021</t>
  </si>
  <si>
    <r>
      <t xml:space="preserve">Decreto n° 25.730 DE  DE 2021.
</t>
    </r>
    <r>
      <rPr>
        <sz val="11"/>
        <rFont val="Calibri"/>
        <family val="2"/>
        <scheme val="minor"/>
      </rPr>
      <t>Estabelece o cronograma de execução de desembolso Mensal e Bimestral e programação financeira por Unidade, Órgão e Poder para o exercício de 2021.</t>
    </r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</si>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</sst>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4" fontId="7" fillId="0" borderId="1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7" fillId="4" borderId="11" xfId="0" applyNumberFormat="1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2" name="AutoShape 1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63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104775</xdr:rowOff>
    </xdr:to>
    <xdr:sp macro="" textlink="">
      <xdr:nvSpPr>
        <xdr:cNvPr id="3" name="AutoShape 3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114300</xdr:rowOff>
    </xdr:to>
    <xdr:sp macro="" textlink="">
      <xdr:nvSpPr>
        <xdr:cNvPr id="4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628650</xdr:colOff>
      <xdr:row>0</xdr:row>
      <xdr:rowOff>0</xdr:rowOff>
    </xdr:from>
    <xdr:to>
      <xdr:col>2</xdr:col>
      <xdr:colOff>678815</xdr:colOff>
      <xdr:row>3</xdr:row>
      <xdr:rowOff>217805</xdr:rowOff>
    </xdr:to>
    <xdr:pic>
      <xdr:nvPicPr>
        <xdr:cNvPr id="5" name="Imagem 4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39331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topLeftCell="A3" zoomScale="120" zoomScaleNormal="120" workbookViewId="0">
      <selection activeCell="G18" sqref="G18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30.5703125" style="1" customWidth="1"/>
    <col min="11" max="11" width="69.42578125" style="1" bestFit="1" customWidth="1"/>
    <col min="12" max="16384" width="9.140625" style="1"/>
  </cols>
  <sheetData>
    <row r="1" spans="1:10" ht="18.75" customHeight="1" x14ac:dyDescent="0.25"/>
    <row r="2" spans="1:10" ht="18.75" customHeight="1" x14ac:dyDescent="0.25">
      <c r="B2" s="13"/>
      <c r="C2" s="22" t="s">
        <v>26</v>
      </c>
      <c r="D2" s="22"/>
      <c r="E2" s="22"/>
      <c r="F2" s="22"/>
      <c r="G2" s="22"/>
      <c r="H2" s="22"/>
      <c r="I2" s="22"/>
    </row>
    <row r="3" spans="1:10" ht="13.5" customHeight="1" x14ac:dyDescent="0.25">
      <c r="B3" s="14"/>
      <c r="C3" s="23" t="s">
        <v>0</v>
      </c>
      <c r="D3" s="23"/>
      <c r="E3" s="23"/>
      <c r="F3" s="23"/>
      <c r="G3" s="23"/>
      <c r="H3" s="23"/>
      <c r="I3" s="23"/>
    </row>
    <row r="4" spans="1:10" ht="21.75" customHeight="1" thickBot="1" x14ac:dyDescent="0.3">
      <c r="A4" s="2"/>
      <c r="B4" s="2"/>
      <c r="C4" s="2"/>
    </row>
    <row r="5" spans="1:10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20.100000000000001" customHeight="1" thickBot="1" x14ac:dyDescent="0.3">
      <c r="A6" s="8" t="s">
        <v>11</v>
      </c>
      <c r="B6" s="8" t="s">
        <v>12</v>
      </c>
      <c r="C6" s="25" t="s">
        <v>27</v>
      </c>
      <c r="D6" s="12">
        <v>14897546</v>
      </c>
      <c r="E6" s="12">
        <v>16115265.25</v>
      </c>
      <c r="F6" s="12">
        <v>16115265.25</v>
      </c>
      <c r="G6" s="12">
        <f>F6-D6</f>
        <v>1217719.25</v>
      </c>
      <c r="H6" s="12">
        <f>G6</f>
        <v>1217719.25</v>
      </c>
      <c r="I6" s="12">
        <f>(F6/D6-1)*100</f>
        <v>8.1739586506395021</v>
      </c>
      <c r="J6" s="12"/>
    </row>
    <row r="7" spans="1:10" ht="20.100000000000001" customHeight="1" thickBot="1" x14ac:dyDescent="0.3">
      <c r="A7" s="8" t="s">
        <v>12</v>
      </c>
      <c r="B7" s="8" t="s">
        <v>13</v>
      </c>
      <c r="C7" s="18"/>
      <c r="D7" s="12">
        <v>18360163</v>
      </c>
      <c r="E7" s="12">
        <v>14776470.279999999</v>
      </c>
      <c r="F7" s="12">
        <v>14776470.279999999</v>
      </c>
      <c r="G7" s="12">
        <f t="shared" ref="G7:G17" si="0">F7-D7</f>
        <v>-3583692.7200000007</v>
      </c>
      <c r="H7" s="12">
        <f>H6+G7</f>
        <v>-2365973.4700000007</v>
      </c>
      <c r="I7" s="12">
        <f t="shared" ref="I7:I17" si="1">(F7/D7-1)*100</f>
        <v>-19.518850241144381</v>
      </c>
      <c r="J7" s="12"/>
    </row>
    <row r="8" spans="1:10" ht="20.100000000000001" customHeight="1" thickBot="1" x14ac:dyDescent="0.3">
      <c r="A8" s="8" t="s">
        <v>13</v>
      </c>
      <c r="B8" s="8" t="s">
        <v>14</v>
      </c>
      <c r="C8" s="18"/>
      <c r="D8" s="12">
        <v>13419500</v>
      </c>
      <c r="E8" s="12">
        <v>13464359.01</v>
      </c>
      <c r="F8" s="12">
        <v>13464359.01</v>
      </c>
      <c r="G8" s="12">
        <f t="shared" si="0"/>
        <v>44859.009999999776</v>
      </c>
      <c r="H8" s="12">
        <f t="shared" ref="H8:H10" si="2">H7+G8</f>
        <v>-2321114.4600000009</v>
      </c>
      <c r="I8" s="12">
        <f t="shared" si="1"/>
        <v>0.33428227579268555</v>
      </c>
      <c r="J8" s="12"/>
    </row>
    <row r="9" spans="1:10" ht="20.100000000000001" customHeight="1" thickBot="1" x14ac:dyDescent="0.3">
      <c r="A9" s="8" t="s">
        <v>14</v>
      </c>
      <c r="B9" s="8" t="s">
        <v>15</v>
      </c>
      <c r="C9" s="18"/>
      <c r="D9" s="12">
        <v>12311754</v>
      </c>
      <c r="E9" s="12">
        <v>12288847.84</v>
      </c>
      <c r="F9" s="12">
        <v>12288847.84</v>
      </c>
      <c r="G9" s="12">
        <f t="shared" si="0"/>
        <v>-22906.160000000149</v>
      </c>
      <c r="H9" s="12">
        <f t="shared" si="2"/>
        <v>-2344020.620000001</v>
      </c>
      <c r="I9" s="12">
        <f t="shared" si="1"/>
        <v>-0.18605115079459722</v>
      </c>
      <c r="J9" s="12"/>
    </row>
    <row r="10" spans="1:10" ht="20.100000000000001" customHeight="1" thickBot="1" x14ac:dyDescent="0.3">
      <c r="A10" s="8" t="s">
        <v>15</v>
      </c>
      <c r="B10" s="8" t="s">
        <v>16</v>
      </c>
      <c r="C10" s="18"/>
      <c r="D10" s="12">
        <v>12577919</v>
      </c>
      <c r="E10" s="12">
        <v>13919026.470000001</v>
      </c>
      <c r="F10" s="12">
        <v>13919026.470000001</v>
      </c>
      <c r="G10" s="12">
        <f t="shared" si="0"/>
        <v>1341107.4700000007</v>
      </c>
      <c r="H10" s="12">
        <f t="shared" si="2"/>
        <v>-1002913.1500000004</v>
      </c>
      <c r="I10" s="12">
        <f t="shared" si="1"/>
        <v>10.662395504375578</v>
      </c>
      <c r="J10" s="12"/>
    </row>
    <row r="11" spans="1:10" ht="20.100000000000001" customHeight="1" thickBot="1" x14ac:dyDescent="0.3">
      <c r="A11" s="8" t="s">
        <v>16</v>
      </c>
      <c r="B11" s="8" t="s">
        <v>17</v>
      </c>
      <c r="C11" s="18"/>
      <c r="D11" s="12">
        <v>15720595</v>
      </c>
      <c r="E11" s="12">
        <v>14968014.41</v>
      </c>
      <c r="F11" s="12">
        <v>14968014.41</v>
      </c>
      <c r="G11" s="12">
        <f t="shared" si="0"/>
        <v>-752580.58999999985</v>
      </c>
      <c r="H11" s="12">
        <f>H10+G11</f>
        <v>-1755493.7400000002</v>
      </c>
      <c r="I11" s="12">
        <f t="shared" si="1"/>
        <v>-4.7872271373952451</v>
      </c>
      <c r="J11" s="12"/>
    </row>
    <row r="12" spans="1:10" ht="20.100000000000001" customHeight="1" thickBot="1" x14ac:dyDescent="0.3">
      <c r="A12" s="8" t="s">
        <v>17</v>
      </c>
      <c r="B12" s="8" t="s">
        <v>18</v>
      </c>
      <c r="C12" s="18"/>
      <c r="D12" s="12">
        <v>10161092</v>
      </c>
      <c r="E12" s="12">
        <v>14810969.32</v>
      </c>
      <c r="F12" s="12">
        <v>14810969.32</v>
      </c>
      <c r="G12" s="12">
        <f t="shared" si="0"/>
        <v>4649877.32</v>
      </c>
      <c r="H12" s="12">
        <f t="shared" ref="H12:H16" si="3">H11+G12</f>
        <v>2894383.58</v>
      </c>
      <c r="I12" s="12">
        <f t="shared" si="1"/>
        <v>45.761590584948955</v>
      </c>
      <c r="J12" s="12"/>
    </row>
    <row r="13" spans="1:10" ht="20.100000000000001" customHeight="1" thickBot="1" x14ac:dyDescent="0.3">
      <c r="A13" s="8" t="s">
        <v>18</v>
      </c>
      <c r="B13" s="8" t="s">
        <v>19</v>
      </c>
      <c r="C13" s="18"/>
      <c r="D13" s="12">
        <v>15631039</v>
      </c>
      <c r="E13" s="12">
        <v>15213183.5</v>
      </c>
      <c r="F13" s="12">
        <v>15213183.5</v>
      </c>
      <c r="G13" s="12">
        <f t="shared" si="0"/>
        <v>-417855.5</v>
      </c>
      <c r="H13" s="12">
        <f t="shared" si="3"/>
        <v>2476528.08</v>
      </c>
      <c r="I13" s="12">
        <f t="shared" si="1"/>
        <v>-2.6732420026589376</v>
      </c>
      <c r="J13" s="12"/>
    </row>
    <row r="14" spans="1:10" ht="20.100000000000001" customHeight="1" thickBot="1" x14ac:dyDescent="0.3">
      <c r="A14" s="8" t="s">
        <v>19</v>
      </c>
      <c r="B14" s="8" t="s">
        <v>20</v>
      </c>
      <c r="C14" s="18"/>
      <c r="D14" s="12">
        <v>12376862</v>
      </c>
      <c r="E14" s="12">
        <v>16873691.539999999</v>
      </c>
      <c r="F14" s="12">
        <v>16873691.539999999</v>
      </c>
      <c r="G14" s="12">
        <f t="shared" si="0"/>
        <v>4496829.5399999991</v>
      </c>
      <c r="H14" s="12">
        <f t="shared" si="3"/>
        <v>6973357.6199999992</v>
      </c>
      <c r="I14" s="12">
        <f t="shared" si="1"/>
        <v>36.332549720599602</v>
      </c>
      <c r="J14" s="12"/>
    </row>
    <row r="15" spans="1:10" ht="20.100000000000001" customHeight="1" thickBot="1" x14ac:dyDescent="0.3">
      <c r="A15" s="8" t="s">
        <v>20</v>
      </c>
      <c r="B15" s="8" t="s">
        <v>21</v>
      </c>
      <c r="C15" s="18"/>
      <c r="D15" s="12">
        <v>12781716</v>
      </c>
      <c r="E15" s="12">
        <v>14520520.35</v>
      </c>
      <c r="F15" s="12">
        <v>14520520.35</v>
      </c>
      <c r="G15" s="12">
        <f t="shared" si="0"/>
        <v>1738804.3499999996</v>
      </c>
      <c r="H15" s="12">
        <f t="shared" si="3"/>
        <v>8712161.9699999988</v>
      </c>
      <c r="I15" s="12">
        <f t="shared" si="1"/>
        <v>13.603841221319568</v>
      </c>
      <c r="J15" s="12">
        <v>7510650.3200000003</v>
      </c>
    </row>
    <row r="16" spans="1:10" ht="20.100000000000001" customHeight="1" thickBot="1" x14ac:dyDescent="0.3">
      <c r="A16" s="8" t="s">
        <v>21</v>
      </c>
      <c r="B16" s="8" t="s">
        <v>22</v>
      </c>
      <c r="C16" s="18"/>
      <c r="D16" s="12">
        <v>12188878</v>
      </c>
      <c r="E16" s="12">
        <v>13686788</v>
      </c>
      <c r="F16" s="12">
        <v>13686788</v>
      </c>
      <c r="G16" s="12">
        <f t="shared" si="0"/>
        <v>1497910</v>
      </c>
      <c r="H16" s="12">
        <f t="shared" si="3"/>
        <v>10210071.969999999</v>
      </c>
      <c r="I16" s="12">
        <f t="shared" si="1"/>
        <v>12.289154096053799</v>
      </c>
      <c r="J16" s="12"/>
    </row>
    <row r="17" spans="1:14" ht="20.100000000000001" customHeight="1" thickBot="1" x14ac:dyDescent="0.3">
      <c r="A17" s="8" t="s">
        <v>22</v>
      </c>
      <c r="B17" s="8" t="s">
        <v>11</v>
      </c>
      <c r="C17" s="19"/>
      <c r="D17" s="12">
        <v>22185229</v>
      </c>
      <c r="E17" s="12">
        <v>16652891.960000001</v>
      </c>
      <c r="F17" s="12">
        <v>16652891.960000001</v>
      </c>
      <c r="G17" s="12">
        <f t="shared" si="0"/>
        <v>-5532337.0399999991</v>
      </c>
      <c r="H17" s="12">
        <f>H16+G17</f>
        <v>4677734.93</v>
      </c>
      <c r="I17" s="12">
        <f t="shared" si="1"/>
        <v>-24.937029227870489</v>
      </c>
      <c r="J17" s="12">
        <v>43484048</v>
      </c>
    </row>
    <row r="18" spans="1:14" ht="23.25" customHeight="1" thickBot="1" x14ac:dyDescent="0.3">
      <c r="A18" s="20" t="s">
        <v>23</v>
      </c>
      <c r="B18" s="21"/>
      <c r="C18" s="21"/>
      <c r="D18" s="9">
        <f>SUM(D6:D17)</f>
        <v>172612293</v>
      </c>
      <c r="E18" s="9">
        <f>SUM(E6:E17)</f>
        <v>177290027.92999998</v>
      </c>
      <c r="F18" s="9">
        <f>SUM(F6:F17)</f>
        <v>177290027.92999998</v>
      </c>
      <c r="G18" s="9">
        <f t="shared" ref="G18:H18" si="4">SUM(G6:G17)</f>
        <v>4677734.93</v>
      </c>
      <c r="H18" s="9">
        <f t="shared" si="4"/>
        <v>27372441.959999993</v>
      </c>
      <c r="I18" s="10" t="s">
        <v>24</v>
      </c>
      <c r="J18" s="9">
        <f>SUM(J6:J17)</f>
        <v>50994698.32</v>
      </c>
    </row>
    <row r="21" spans="1:14" x14ac:dyDescent="0.25">
      <c r="A21" s="24" t="s">
        <v>25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4" ht="13.5" thickBot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4" ht="15.75" thickBot="1" x14ac:dyDescent="0.3">
      <c r="C23" s="16"/>
    </row>
    <row r="26" spans="1:14" ht="15" x14ac:dyDescent="0.25">
      <c r="C26" s="5"/>
      <c r="D26" s="5"/>
      <c r="E26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x14ac:dyDescent="0.25">
      <c r="C29"/>
    </row>
  </sheetData>
  <mergeCells count="5">
    <mergeCell ref="C2:I2"/>
    <mergeCell ref="C3:I3"/>
    <mergeCell ref="C6:C17"/>
    <mergeCell ref="A18:C18"/>
    <mergeCell ref="A21:J22"/>
  </mergeCells>
  <pageMargins left="0.7" right="0.7" top="0.75" bottom="0.75" header="0.3" footer="0.3"/>
  <pageSetup paperSize="9" scale="63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28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30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6" t="s">
        <v>31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12</v>
      </c>
      <c r="B7" s="8" t="s">
        <v>13</v>
      </c>
      <c r="C7" s="27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13</v>
      </c>
      <c r="B8" s="8" t="s">
        <v>14</v>
      </c>
      <c r="C8" s="27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14</v>
      </c>
      <c r="B9" s="8" t="s">
        <v>15</v>
      </c>
      <c r="C9" s="27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15</v>
      </c>
      <c r="B10" s="8" t="s">
        <v>16</v>
      </c>
      <c r="C10" s="27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16</v>
      </c>
      <c r="B11" s="8" t="s">
        <v>17</v>
      </c>
      <c r="C11" s="27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17</v>
      </c>
      <c r="B12" s="8" t="s">
        <v>18</v>
      </c>
      <c r="C12" s="27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18</v>
      </c>
      <c r="B13" s="8" t="s">
        <v>19</v>
      </c>
      <c r="C13" s="27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19</v>
      </c>
      <c r="B14" s="8" t="s">
        <v>20</v>
      </c>
      <c r="C14" s="27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20</v>
      </c>
      <c r="B15" s="8" t="s">
        <v>21</v>
      </c>
      <c r="C15" s="27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21</v>
      </c>
      <c r="B16" s="8" t="s">
        <v>22</v>
      </c>
      <c r="C16" s="27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22</v>
      </c>
      <c r="B17" s="8" t="s">
        <v>11</v>
      </c>
      <c r="C17" s="28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32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30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6" t="s">
        <v>33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12</v>
      </c>
      <c r="B7" s="8" t="s">
        <v>13</v>
      </c>
      <c r="C7" s="27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13</v>
      </c>
      <c r="B8" s="8" t="s">
        <v>14</v>
      </c>
      <c r="C8" s="27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14</v>
      </c>
      <c r="B9" s="8" t="s">
        <v>15</v>
      </c>
      <c r="C9" s="27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15</v>
      </c>
      <c r="B10" s="8" t="s">
        <v>16</v>
      </c>
      <c r="C10" s="27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16</v>
      </c>
      <c r="B11" s="8" t="s">
        <v>17</v>
      </c>
      <c r="C11" s="27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17</v>
      </c>
      <c r="B12" s="8" t="s">
        <v>18</v>
      </c>
      <c r="C12" s="27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18</v>
      </c>
      <c r="B13" s="8" t="s">
        <v>19</v>
      </c>
      <c r="C13" s="27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19</v>
      </c>
      <c r="B14" s="8" t="s">
        <v>20</v>
      </c>
      <c r="C14" s="27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20</v>
      </c>
      <c r="B15" s="8" t="s">
        <v>21</v>
      </c>
      <c r="C15" s="27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21</v>
      </c>
      <c r="B16" s="8" t="s">
        <v>22</v>
      </c>
      <c r="C16" s="27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22</v>
      </c>
      <c r="B17" s="8" t="s">
        <v>11</v>
      </c>
      <c r="C17" s="28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34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30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17" t="s">
        <v>35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12</v>
      </c>
      <c r="B7" s="8" t="s">
        <v>13</v>
      </c>
      <c r="C7" s="18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13</v>
      </c>
      <c r="B8" s="8" t="s">
        <v>14</v>
      </c>
      <c r="C8" s="18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14</v>
      </c>
      <c r="B9" s="8" t="s">
        <v>15</v>
      </c>
      <c r="C9" s="18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15</v>
      </c>
      <c r="B10" s="8" t="s">
        <v>16</v>
      </c>
      <c r="C10" s="18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16</v>
      </c>
      <c r="B11" s="8" t="s">
        <v>17</v>
      </c>
      <c r="C11" s="18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17</v>
      </c>
      <c r="B12" s="8" t="s">
        <v>18</v>
      </c>
      <c r="C12" s="18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18</v>
      </c>
      <c r="B13" s="8" t="s">
        <v>19</v>
      </c>
      <c r="C13" s="18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19</v>
      </c>
      <c r="B14" s="8" t="s">
        <v>20</v>
      </c>
      <c r="C14" s="18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20</v>
      </c>
      <c r="B15" s="8" t="s">
        <v>21</v>
      </c>
      <c r="C15" s="18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21</v>
      </c>
      <c r="B16" s="8" t="s">
        <v>22</v>
      </c>
      <c r="C16" s="18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22</v>
      </c>
      <c r="B17" s="8" t="s">
        <v>11</v>
      </c>
      <c r="C17" s="18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- 2021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Alexsandro P. Trindade</cp:lastModifiedBy>
  <cp:revision/>
  <dcterms:created xsi:type="dcterms:W3CDTF">2023-08-24T14:38:57Z</dcterms:created>
  <dcterms:modified xsi:type="dcterms:W3CDTF">2024-07-18T22:27:52Z</dcterms:modified>
  <cp:category/>
  <cp:contentStatus/>
</cp:coreProperties>
</file>